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05" windowWidth="10800" windowHeight="8295" activeTab="0"/>
  </bookViews>
  <sheets>
    <sheet name="Звед б-т" sheetId="1" r:id="rId1"/>
  </sheets>
  <definedNames>
    <definedName name="_xlnm.Print_Area" localSheetId="0">'Звед б-т'!$A$1:$E$38</definedName>
  </definedNames>
  <calcPr fullCalcOnLoad="1"/>
</workbook>
</file>

<file path=xl/sharedStrings.xml><?xml version="1.0" encoding="utf-8"?>
<sst xmlns="http://schemas.openxmlformats.org/spreadsheetml/2006/main" count="44" uniqueCount="37">
  <si>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</si>
  <si>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</si>
  <si>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</si>
  <si>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</si>
  <si>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</si>
  <si>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</si>
  <si>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</si>
  <si>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</si>
  <si>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</si>
  <si>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</si>
  <si>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</si>
  <si>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</si>
  <si>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</si>
  <si>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</si>
  <si>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</si>
  <si>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</si>
  <si>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</si>
  <si>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</si>
  <si>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</si>
  <si>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</si>
  <si>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</si>
  <si>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</si>
  <si>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</si>
  <si>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</si>
  <si>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</si>
  <si>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</si>
  <si>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</si>
  <si>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</si>
  <si>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</si>
  <si>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</si>
  <si>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</si>
  <si>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</si>
  <si>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</si>
  <si>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\</t>
  </si>
  <si>
    <t>Факт 6 міс/2019/  бюджетні призначення 6 міс/2018</t>
  </si>
  <si>
    <t>за січень-червень  2019 року</t>
  </si>
  <si>
    <t>за січень-червень 2019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</si>
</sst>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180" fontId="1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180" fontId="5" fillId="34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104775</xdr:rowOff>
    </xdr:from>
    <xdr:to>
      <xdr:col>1</xdr:col>
      <xdr:colOff>1038225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66" zoomScaleNormal="80" zoomScaleSheetLayoutView="66" zoomScalePageLayoutView="0" workbookViewId="0" topLeftCell="A28">
      <selection activeCell="I27" sqref="I27"/>
    </sheetView>
  </sheetViews>
  <sheetFormatPr defaultColWidth="9.00390625" defaultRowHeight="12.75"/>
  <cols>
    <col min="1" max="1" width="49.75390625" style="23" customWidth="1"/>
    <col min="2" max="2" width="21.75390625" style="23" customWidth="1"/>
    <col min="3" max="3" width="21.00390625" style="23" customWidth="1"/>
    <col min="4" max="5" width="16.00390625" style="23" customWidth="1"/>
    <col min="6" max="6" width="9.625" style="23" bestFit="1" customWidth="1"/>
    <col min="7" max="16384" width="9.125" style="23" customWidth="1"/>
  </cols>
  <sheetData>
    <row r="1" spans="1:5" s="24" customFormat="1" ht="12.75">
      <c r="A1" s="25"/>
      <c r="B1" s="25"/>
      <c r="C1" s="25"/>
      <c r="D1" s="25"/>
      <c r="E1" s="25"/>
    </row>
    <row r="2" spans="1:5" s="24" customFormat="1" ht="12.75">
      <c r="A2" s="25"/>
      <c r="B2" s="25"/>
      <c r="C2" s="25"/>
      <c r="D2" s="25"/>
      <c r="E2" s="25"/>
    </row>
    <row r="3" spans="1:5" s="24" customFormat="1" ht="12.75">
      <c r="A3" s="25"/>
      <c r="B3" s="25"/>
      <c r="C3" s="25"/>
      <c r="D3" s="25"/>
      <c r="E3" s="25"/>
    </row>
    <row r="4" spans="1:5" s="24" customFormat="1" ht="12.75">
      <c r="A4" s="25"/>
      <c r="B4" s="25"/>
      <c r="C4" s="25"/>
      <c r="D4" s="25"/>
      <c r="E4" s="25"/>
    </row>
    <row r="5" spans="1:5" s="24" customFormat="1" ht="12.75" customHeight="1">
      <c r="A5" s="25"/>
      <c r="B5" s="25"/>
      <c r="C5" s="25"/>
      <c r="D5" s="25"/>
      <c r="E5" s="25"/>
    </row>
    <row r="6" spans="1:5" s="24" customFormat="1" ht="19.5" customHeight="1">
      <c r="A6" s="33" t="s">
        <v>27</v>
      </c>
      <c r="B6" s="33"/>
      <c r="C6" s="33"/>
      <c r="D6" s="33"/>
      <c r="E6" s="33"/>
    </row>
    <row r="7" spans="1:5" s="24" customFormat="1" ht="11.25" customHeight="1">
      <c r="A7" s="26"/>
      <c r="B7" s="26"/>
      <c r="C7" s="26"/>
      <c r="D7" s="26"/>
      <c r="E7" s="26"/>
    </row>
    <row r="8" spans="1:5" s="24" customFormat="1" ht="18.75" customHeight="1">
      <c r="A8" s="34" t="s">
        <v>28</v>
      </c>
      <c r="B8" s="35"/>
      <c r="C8" s="35"/>
      <c r="D8" s="35"/>
      <c r="E8" s="35"/>
    </row>
    <row r="9" spans="1:5" s="24" customFormat="1" ht="19.5" customHeight="1">
      <c r="A9" s="33" t="s">
        <v>29</v>
      </c>
      <c r="B9" s="33"/>
      <c r="C9" s="33"/>
      <c r="D9" s="33"/>
      <c r="E9" s="33"/>
    </row>
    <row r="10" spans="1:5" s="27" customFormat="1" ht="18.75">
      <c r="A10" s="36"/>
      <c r="B10" s="36"/>
      <c r="C10" s="36"/>
      <c r="D10" s="36"/>
      <c r="E10" s="36"/>
    </row>
    <row r="11" spans="1:5" s="28" customFormat="1" ht="15.75">
      <c r="A11" s="37" t="s">
        <v>30</v>
      </c>
      <c r="B11" s="37"/>
      <c r="C11" s="37"/>
      <c r="D11" s="37"/>
      <c r="E11" s="37"/>
    </row>
    <row r="12" spans="1:5" s="24" customFormat="1" ht="6" customHeight="1">
      <c r="A12" s="25"/>
      <c r="B12" s="25"/>
      <c r="C12" s="25"/>
      <c r="D12" s="25"/>
      <c r="E12" s="25"/>
    </row>
    <row r="13" spans="1:5" s="5" customFormat="1" ht="33" customHeight="1">
      <c r="A13" s="29" t="s">
        <v>31</v>
      </c>
      <c r="B13" s="29"/>
      <c r="C13" s="38" t="s">
        <v>32</v>
      </c>
      <c r="D13" s="38"/>
      <c r="E13" s="38"/>
    </row>
    <row r="14" s="1" customFormat="1" ht="15.75" customHeight="1">
      <c r="B14" s="6" t="s">
        <v>9</v>
      </c>
    </row>
    <row r="15" s="1" customFormat="1" ht="15.75" customHeight="1">
      <c r="B15" s="6" t="s">
        <v>3</v>
      </c>
    </row>
    <row r="16" s="1" customFormat="1" ht="15" customHeight="1">
      <c r="B16" s="6" t="str">
        <f>C19</f>
        <v>за січень-червень 2019 року</v>
      </c>
    </row>
    <row r="17" s="1" customFormat="1" ht="15" customHeight="1"/>
    <row r="18" spans="1:9" s="8" customFormat="1" ht="57.75" customHeight="1">
      <c r="A18" s="30" t="s">
        <v>0</v>
      </c>
      <c r="B18" s="2" t="s">
        <v>24</v>
      </c>
      <c r="C18" s="2" t="s">
        <v>4</v>
      </c>
      <c r="D18" s="32" t="s">
        <v>34</v>
      </c>
      <c r="E18" s="32"/>
      <c r="I18" s="18" t="s">
        <v>26</v>
      </c>
    </row>
    <row r="19" spans="1:5" s="8" customFormat="1" ht="39.75" customHeight="1">
      <c r="A19" s="31"/>
      <c r="B19" s="3" t="s">
        <v>35</v>
      </c>
      <c r="C19" s="3" t="s">
        <v>36</v>
      </c>
      <c r="D19" s="14" t="s">
        <v>19</v>
      </c>
      <c r="E19" s="14" t="s">
        <v>20</v>
      </c>
    </row>
    <row r="20" spans="1:5" s="1" customFormat="1" ht="18" customHeight="1">
      <c r="A20" s="9" t="s">
        <v>18</v>
      </c>
      <c r="B20" s="16">
        <v>25710</v>
      </c>
      <c r="C20" s="16">
        <v>29443.3</v>
      </c>
      <c r="D20" s="15">
        <f>C20/B20*100</f>
        <v>114.52080902372617</v>
      </c>
      <c r="E20" s="12">
        <f>C20-B20</f>
        <v>3733.2999999999993</v>
      </c>
    </row>
    <row r="21" spans="1:5" s="1" customFormat="1" ht="18" customHeight="1">
      <c r="A21" s="9" t="s">
        <v>5</v>
      </c>
      <c r="B21" s="16">
        <v>8</v>
      </c>
      <c r="C21" s="16">
        <v>9.6</v>
      </c>
      <c r="D21" s="15">
        <f aca="true" t="shared" si="0" ref="D21:D37">C21/B21*100</f>
        <v>120</v>
      </c>
      <c r="E21" s="12">
        <f aca="true" t="shared" si="1" ref="E21:E38">C21-B21</f>
        <v>1.5999999999999996</v>
      </c>
    </row>
    <row r="22" spans="1:5" s="1" customFormat="1" ht="38.25" customHeight="1">
      <c r="A22" s="9" t="s">
        <v>16</v>
      </c>
      <c r="B22" s="16">
        <v>164.5</v>
      </c>
      <c r="C22" s="16">
        <v>1633.7</v>
      </c>
      <c r="D22" s="18" t="s">
        <v>26</v>
      </c>
      <c r="E22" s="12">
        <f t="shared" si="1"/>
        <v>1469.2</v>
      </c>
    </row>
    <row r="23" spans="1:5" s="1" customFormat="1" ht="19.5" customHeight="1">
      <c r="A23" s="9" t="s">
        <v>17</v>
      </c>
      <c r="B23" s="16">
        <v>1</v>
      </c>
      <c r="C23" s="16">
        <v>77.6</v>
      </c>
      <c r="D23" s="18" t="s">
        <v>26</v>
      </c>
      <c r="E23" s="12">
        <f t="shared" si="1"/>
        <v>76.6</v>
      </c>
    </row>
    <row r="24" spans="1:5" s="1" customFormat="1" ht="18" customHeight="1">
      <c r="A24" s="9" t="s">
        <v>11</v>
      </c>
      <c r="B24" s="16">
        <v>2706.5</v>
      </c>
      <c r="C24" s="16">
        <v>3036.3</v>
      </c>
      <c r="D24" s="15">
        <f t="shared" si="0"/>
        <v>112.18547940144099</v>
      </c>
      <c r="E24" s="12">
        <f t="shared" si="1"/>
        <v>329.8000000000002</v>
      </c>
    </row>
    <row r="25" spans="1:5" s="1" customFormat="1" ht="18" customHeight="1">
      <c r="A25" s="9" t="s">
        <v>13</v>
      </c>
      <c r="B25" s="16">
        <f>SUM(B26:B30)</f>
        <v>13545.5</v>
      </c>
      <c r="C25" s="16">
        <f>SUM(C26:C30)</f>
        <v>19756.1</v>
      </c>
      <c r="D25" s="15">
        <f t="shared" si="0"/>
        <v>145.84991325532462</v>
      </c>
      <c r="E25" s="12">
        <f t="shared" si="1"/>
        <v>6210.5999999999985</v>
      </c>
    </row>
    <row r="26" spans="1:6" s="13" customFormat="1" ht="30" customHeight="1">
      <c r="A26" s="11" t="s">
        <v>12</v>
      </c>
      <c r="B26" s="17">
        <v>439.6</v>
      </c>
      <c r="C26" s="17">
        <v>799.2</v>
      </c>
      <c r="D26" s="15">
        <f t="shared" si="0"/>
        <v>181.80163785259327</v>
      </c>
      <c r="E26" s="12">
        <f t="shared" si="1"/>
        <v>359.6</v>
      </c>
      <c r="F26" s="13" t="s">
        <v>33</v>
      </c>
    </row>
    <row r="27" spans="1:5" s="13" customFormat="1" ht="15.75" customHeight="1">
      <c r="A27" s="11" t="s">
        <v>6</v>
      </c>
      <c r="B27" s="17">
        <v>5753.9</v>
      </c>
      <c r="C27" s="17">
        <v>9518.5</v>
      </c>
      <c r="D27" s="15">
        <f t="shared" si="0"/>
        <v>165.42692782286798</v>
      </c>
      <c r="E27" s="12">
        <f t="shared" si="1"/>
        <v>3764.6000000000004</v>
      </c>
    </row>
    <row r="28" spans="1:5" s="13" customFormat="1" ht="18" customHeight="1">
      <c r="A28" s="11" t="s">
        <v>21</v>
      </c>
      <c r="B28" s="17">
        <v>0</v>
      </c>
      <c r="C28" s="17">
        <f>12.5+25</f>
        <v>37.5</v>
      </c>
      <c r="D28" s="15"/>
      <c r="E28" s="12">
        <f t="shared" si="1"/>
        <v>37.5</v>
      </c>
    </row>
    <row r="29" spans="1:5" s="13" customFormat="1" ht="18" customHeight="1">
      <c r="A29" s="11" t="s">
        <v>14</v>
      </c>
      <c r="B29" s="17">
        <v>54</v>
      </c>
      <c r="C29" s="17">
        <v>166</v>
      </c>
      <c r="D29" s="18" t="s">
        <v>26</v>
      </c>
      <c r="E29" s="12">
        <f t="shared" si="1"/>
        <v>112</v>
      </c>
    </row>
    <row r="30" spans="1:5" s="13" customFormat="1" ht="15.75" customHeight="1">
      <c r="A30" s="11" t="s">
        <v>15</v>
      </c>
      <c r="B30" s="17">
        <v>7298</v>
      </c>
      <c r="C30" s="17">
        <v>9234.9</v>
      </c>
      <c r="D30" s="15">
        <f t="shared" si="0"/>
        <v>126.54014798574951</v>
      </c>
      <c r="E30" s="12">
        <f t="shared" si="1"/>
        <v>1936.8999999999996</v>
      </c>
    </row>
    <row r="31" spans="1:5" s="13" customFormat="1" ht="56.25" customHeight="1">
      <c r="A31" s="9" t="s">
        <v>10</v>
      </c>
      <c r="B31" s="17">
        <v>9</v>
      </c>
      <c r="C31" s="17">
        <v>9</v>
      </c>
      <c r="D31" s="15">
        <f t="shared" si="0"/>
        <v>100</v>
      </c>
      <c r="E31" s="12">
        <f t="shared" si="1"/>
        <v>0</v>
      </c>
    </row>
    <row r="32" spans="1:5" s="13" customFormat="1" ht="23.25" customHeight="1">
      <c r="A32" s="9" t="s">
        <v>2</v>
      </c>
      <c r="B32" s="16">
        <v>11.3</v>
      </c>
      <c r="C32" s="16">
        <v>30.1</v>
      </c>
      <c r="D32" s="18" t="s">
        <v>26</v>
      </c>
      <c r="E32" s="12">
        <f t="shared" si="1"/>
        <v>18.8</v>
      </c>
    </row>
    <row r="33" spans="1:5" s="1" customFormat="1" ht="57.75" customHeight="1">
      <c r="A33" s="9" t="s">
        <v>25</v>
      </c>
      <c r="B33" s="16">
        <v>209.1</v>
      </c>
      <c r="C33" s="16">
        <v>367</v>
      </c>
      <c r="D33" s="15">
        <f t="shared" si="0"/>
        <v>175.51410808225728</v>
      </c>
      <c r="E33" s="12">
        <f t="shared" si="1"/>
        <v>157.9</v>
      </c>
    </row>
    <row r="34" spans="1:5" s="1" customFormat="1" ht="21.75" customHeight="1">
      <c r="A34" s="9" t="s">
        <v>23</v>
      </c>
      <c r="B34" s="16">
        <v>1103.4</v>
      </c>
      <c r="C34" s="16">
        <v>1533.3</v>
      </c>
      <c r="D34" s="15">
        <f t="shared" si="0"/>
        <v>138.96139206090265</v>
      </c>
      <c r="E34" s="12">
        <f t="shared" si="1"/>
        <v>429.89999999999986</v>
      </c>
    </row>
    <row r="35" spans="1:5" s="1" customFormat="1" ht="36" customHeight="1">
      <c r="A35" s="9" t="s">
        <v>22</v>
      </c>
      <c r="B35" s="16">
        <v>32.5</v>
      </c>
      <c r="C35" s="16">
        <v>102.5</v>
      </c>
      <c r="D35" s="18" t="s">
        <v>26</v>
      </c>
      <c r="E35" s="12">
        <f t="shared" si="1"/>
        <v>70</v>
      </c>
    </row>
    <row r="36" spans="1:5" s="1" customFormat="1" ht="21.75" customHeight="1">
      <c r="A36" s="9" t="s">
        <v>7</v>
      </c>
      <c r="B36" s="16">
        <v>0.2</v>
      </c>
      <c r="C36" s="16">
        <v>1.6</v>
      </c>
      <c r="D36" s="18" t="s">
        <v>26</v>
      </c>
      <c r="E36" s="12">
        <f t="shared" si="1"/>
        <v>1.4000000000000001</v>
      </c>
    </row>
    <row r="37" spans="1:5" s="1" customFormat="1" ht="27" customHeight="1">
      <c r="A37" s="9" t="s">
        <v>8</v>
      </c>
      <c r="B37" s="16">
        <v>51</v>
      </c>
      <c r="C37" s="16">
        <v>182.5</v>
      </c>
      <c r="D37" s="18" t="s">
        <v>26</v>
      </c>
      <c r="E37" s="12">
        <f t="shared" si="1"/>
        <v>131.5</v>
      </c>
    </row>
    <row r="38" spans="1:5" s="20" customFormat="1" ht="19.5" customHeight="1">
      <c r="A38" s="10" t="s">
        <v>1</v>
      </c>
      <c r="B38" s="19">
        <f>SUM(B20:B24,B25,B31:B37)</f>
        <v>43552</v>
      </c>
      <c r="C38" s="19">
        <f>SUM(C20:C24,C25,C31:C37)</f>
        <v>56182.6</v>
      </c>
      <c r="D38" s="15">
        <f>C38/B38*100</f>
        <v>129.00119397501837</v>
      </c>
      <c r="E38" s="12">
        <f>C38-B38</f>
        <v>12630.599999999999</v>
      </c>
    </row>
    <row r="39" spans="2:3" s="7" customFormat="1" ht="15.75" customHeight="1">
      <c r="B39" s="21"/>
      <c r="C39" s="21"/>
    </row>
    <row r="40" s="4" customFormat="1" ht="20.25" customHeight="1">
      <c r="B40" s="22"/>
    </row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2019-03-18T10:42:23Z</cp:lastPrinted>
  <dcterms:created xsi:type="dcterms:W3CDTF">2003-06-12T05:22:25Z</dcterms:created>
  <dcterms:modified xsi:type="dcterms:W3CDTF">2019-07-01T08:29:03Z</dcterms:modified>
  <cp:category/>
  <cp:version/>
  <cp:contentType/>
  <cp:contentStatus/>
</cp:coreProperties>
</file>